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Nastava\2016-17 EFA\BN novo\Završni\"/>
    </mc:Choice>
  </mc:AlternateContent>
  <bookViews>
    <workbookView xWindow="-210" yWindow="210" windowWidth="12060" windowHeight="8160" activeTab="2"/>
  </bookViews>
  <sheets>
    <sheet name="Bilans stanja " sheetId="1" r:id="rId1"/>
    <sheet name="Bilans Uspjeha" sheetId="2" r:id="rId2"/>
    <sheet name="Fin. pokazatelji" sheetId="5" r:id="rId3"/>
  </sheets>
  <calcPr calcId="152511"/>
  <customWorkbookViews>
    <customWorkbookView name="User - Personal View" guid="{DB4872E3-EB82-44B9-A55C-0D3F3429B7EA}" mergeInterval="0" personalView="1" maximized="1" xWindow="1" yWindow="1" windowWidth="1024" windowHeight="544" activeSheetId="1"/>
  </customWorkbookViews>
</workbook>
</file>

<file path=xl/calcChain.xml><?xml version="1.0" encoding="utf-8"?>
<calcChain xmlns="http://schemas.openxmlformats.org/spreadsheetml/2006/main">
  <c r="C13" i="1" l="1"/>
  <c r="B13" i="1"/>
  <c r="C6" i="1"/>
  <c r="B6" i="1"/>
  <c r="B9" i="1" s="1"/>
  <c r="C16" i="1"/>
  <c r="B5" i="2"/>
  <c r="B11" i="2" s="1"/>
  <c r="C5" i="2"/>
  <c r="C9" i="1"/>
  <c r="C16" i="2"/>
  <c r="C17" i="2" s="1"/>
  <c r="C11" i="2" l="1"/>
  <c r="B16" i="2"/>
  <c r="B16" i="1"/>
  <c r="B17" i="2" l="1"/>
</calcChain>
</file>

<file path=xl/sharedStrings.xml><?xml version="1.0" encoding="utf-8"?>
<sst xmlns="http://schemas.openxmlformats.org/spreadsheetml/2006/main" count="88" uniqueCount="88">
  <si>
    <t xml:space="preserve">A. STALNA IMOVINA </t>
  </si>
  <si>
    <t>ZALIHE</t>
  </si>
  <si>
    <t xml:space="preserve">B. OBRTNA IMOVINA </t>
  </si>
  <si>
    <t xml:space="preserve">A.KAPITAL </t>
  </si>
  <si>
    <t>UKUPNA AKTIVA</t>
  </si>
  <si>
    <t>POZICIJA</t>
  </si>
  <si>
    <t xml:space="preserve">NETO DOBITAK </t>
  </si>
  <si>
    <t xml:space="preserve">POSLOVNI PRIHODI </t>
  </si>
  <si>
    <t xml:space="preserve"> FINANSIJSKI PRIHODI</t>
  </si>
  <si>
    <t>FINANSIJSKI RASHODI</t>
  </si>
  <si>
    <t>OSTALI PRIHODI</t>
  </si>
  <si>
    <t>OSTALI RASHODI</t>
  </si>
  <si>
    <t xml:space="preserve">POSLOVNI RASHODI </t>
  </si>
  <si>
    <t xml:space="preserve">POSLOVNI DOBITAK </t>
  </si>
  <si>
    <t>Prihodi od prodaje</t>
  </si>
  <si>
    <t xml:space="preserve"> Troskovi materijala</t>
  </si>
  <si>
    <t>Troskovi zarada, naknada zarada i ostali licni rashodi</t>
  </si>
  <si>
    <t>Troskovi amortizacije i rezervisanja</t>
  </si>
  <si>
    <t xml:space="preserve"> Ostali poslovni rashodi</t>
  </si>
  <si>
    <t>1. Kratkorocne finansijske obaveze</t>
  </si>
  <si>
    <t>IV. NEKRETNINE, POSTROJENJA, OPREMA I BIOLOSKA SREDSTVA (006+007+008)</t>
  </si>
  <si>
    <t>Nabavna vrednost prodate robe</t>
  </si>
  <si>
    <t>DUGOROČNE OBAVEZE</t>
  </si>
  <si>
    <t xml:space="preserve">KRATKOROCNE OBAVEZE </t>
  </si>
  <si>
    <t xml:space="preserve">G. UKUPNA PASIVA </t>
  </si>
  <si>
    <t xml:space="preserve">FINANSIJSKI POKAZATELJI </t>
  </si>
  <si>
    <t>Period naplate potraživanja</t>
  </si>
  <si>
    <t>Period plaćanja obaveza dobavljačima</t>
  </si>
  <si>
    <t>Period konverzije zaliha</t>
  </si>
  <si>
    <t>Broj potrebnih dana konverzije zaliha u novac</t>
  </si>
  <si>
    <t>Odnos pozajmljenih prema ukupnim izvorima finansiranja</t>
  </si>
  <si>
    <t>Odnos obaveza i sopstvenog kapitala</t>
  </si>
  <si>
    <t>Koeficijent pokrića kamata</t>
  </si>
  <si>
    <t>broj akcija</t>
  </si>
  <si>
    <t>Odnos tržišne i knjigovodstvene cene</t>
  </si>
  <si>
    <t>Tržišna kapitalizacija</t>
  </si>
  <si>
    <t>Neto dobitak po akciji</t>
  </si>
  <si>
    <t>Stopa prinosa na poslovna sredstva (ROA)</t>
  </si>
  <si>
    <t>Stopa prinosa na sopstveni kapital (ROE)</t>
  </si>
  <si>
    <t>Neto obrtna sredstva</t>
  </si>
  <si>
    <t>Pokazatelji POSLOVNE AKTIVNOSTI</t>
  </si>
  <si>
    <t>Pokazatelji FINANSIJSKE STRUKTURE</t>
  </si>
  <si>
    <t>Pokazatelji RENTABILNOSTI</t>
  </si>
  <si>
    <t>(obrtna sredstva -zalihe)/kratkoročne obaveze</t>
  </si>
  <si>
    <t>obrtna sredstva-kratkoročne obaveze</t>
  </si>
  <si>
    <t>(potraživanja na kraju godine+potraživanja na početku godine)/2</t>
  </si>
  <si>
    <t>(zalihe na kraju godine+zalihe na početku godine)/2</t>
  </si>
  <si>
    <t>(kratkoročne obaveze +dugoročne obaveze)/ pasiva</t>
  </si>
  <si>
    <t>(kratkoročne obaveze + dugoročne obaveze)/ kapital</t>
  </si>
  <si>
    <t>(obaveze iz poslovanja na kraju godine+obaveze iz poslovanja na početku godine)/2</t>
  </si>
  <si>
    <t xml:space="preserve"> Pokazatelji LIKVIDNOSTI</t>
  </si>
  <si>
    <t>(aktiva na početku godine+aktiva na kraju godine)/2</t>
  </si>
  <si>
    <t>(kapital na početku godine+kapital na kraju godine)/2</t>
  </si>
  <si>
    <t>poslovni rezultat/ rashodi kamata</t>
  </si>
  <si>
    <t>Stopa neto dobitka</t>
  </si>
  <si>
    <t>neto rezultat/prihodi od prodaje</t>
  </si>
  <si>
    <t>KRATKOROCNA POTRAZIVANJA</t>
  </si>
  <si>
    <t>obrtna sredstva/ kratkoročne obaveze</t>
  </si>
  <si>
    <t>kapital*1000/broj akcija</t>
  </si>
  <si>
    <t>neto rezultat*1000/broj akcija</t>
  </si>
  <si>
    <r>
      <rPr>
        <b/>
        <sz val="11"/>
        <rFont val="Cambria"/>
        <family val="1"/>
        <charset val="238"/>
        <scheme val="major"/>
      </rPr>
      <t>AKTIVA</t>
    </r>
  </si>
  <si>
    <r>
      <rPr>
        <b/>
        <sz val="11"/>
        <rFont val="Cambria"/>
        <family val="1"/>
        <charset val="238"/>
        <scheme val="major"/>
      </rPr>
      <t>PASIVA</t>
    </r>
  </si>
  <si>
    <r>
      <rPr>
        <b/>
        <sz val="11"/>
        <rFont val="Cambria"/>
        <family val="1"/>
        <charset val="238"/>
        <scheme val="major"/>
      </rPr>
      <t xml:space="preserve">2. </t>
    </r>
    <r>
      <rPr>
        <sz val="11"/>
        <rFont val="Cambria"/>
        <family val="1"/>
        <charset val="238"/>
        <scheme val="major"/>
      </rPr>
      <t>Obaveze iz poslovanja</t>
    </r>
  </si>
  <si>
    <r>
      <rPr>
        <b/>
        <sz val="12"/>
        <rFont val="Cambria"/>
        <family val="1"/>
        <charset val="238"/>
        <scheme val="major"/>
      </rPr>
      <t>POZICIJA</t>
    </r>
  </si>
  <si>
    <r>
      <t xml:space="preserve">BILANS USPJEHA 2016-2015                                                                  </t>
    </r>
    <r>
      <rPr>
        <b/>
        <sz val="12"/>
        <rFont val="Cambria"/>
        <family val="1"/>
        <charset val="238"/>
        <scheme val="major"/>
      </rPr>
      <t xml:space="preserve">   u KM</t>
    </r>
  </si>
  <si>
    <r>
      <t xml:space="preserve">BILANS STANJA 2016-2015                                                         </t>
    </r>
    <r>
      <rPr>
        <b/>
        <sz val="12"/>
        <rFont val="Cambria"/>
        <family val="1"/>
        <charset val="238"/>
        <scheme val="major"/>
      </rPr>
      <t xml:space="preserve">               u KM</t>
    </r>
  </si>
  <si>
    <t>NETO DOBITAK PRIJE OPOREZIVANJA</t>
  </si>
  <si>
    <t>Racio opšte likvidnosti</t>
  </si>
  <si>
    <t>Racio redukovane likvidnosti</t>
  </si>
  <si>
    <t>prosječan saldo kupaca</t>
  </si>
  <si>
    <t>prosječan period naplate</t>
  </si>
  <si>
    <t>prosječan saldo kupaca/prihodi od prodaje*365</t>
  </si>
  <si>
    <t>prosječan saldo dobavljača</t>
  </si>
  <si>
    <t>prosječan period isplate</t>
  </si>
  <si>
    <t>prosječan saldo zaliha robe</t>
  </si>
  <si>
    <t>neto rezultat/prosječan sopstveni kapital</t>
  </si>
  <si>
    <t>prosječan sopstveni kapital</t>
  </si>
  <si>
    <t>prosječan saldo dobavljača/(nabavna vrijednost prodate robe+troškovi materijala+ostali poslovni rashodi)*365</t>
  </si>
  <si>
    <t>prosječan saldo zaliha/(nabavna vrijednost prodate robe+troškovi materijala)*365</t>
  </si>
  <si>
    <t>Prosječna poslovna sredstva</t>
  </si>
  <si>
    <t>poslovni rezultat/ prosječna poslovna sredstva</t>
  </si>
  <si>
    <t>Pokazatelji TRŽIŠNE vrijednosti</t>
  </si>
  <si>
    <t>Knjigovodstvena cijena akcija</t>
  </si>
  <si>
    <t>tržišna/knjigovodstvena cijena akcija</t>
  </si>
  <si>
    <t>broj akcija x tržišna cijena akcija</t>
  </si>
  <si>
    <t>tržišna cijena/neto dobitak po akciji</t>
  </si>
  <si>
    <t>Tržišna cijena akcija KM 31.12.20xx</t>
  </si>
  <si>
    <t xml:space="preserve">Odnos tržišne cijene i neto dobitka po akciji (P/E)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</si>
</sst>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5"/>
      <color theme="3"/>
      <name val="Cambria"/>
      <family val="1"/>
      <charset val="238"/>
      <scheme val="major"/>
    </font>
    <font>
      <sz val="14"/>
      <color indexed="9"/>
      <name val="Cambria"/>
      <family val="1"/>
      <charset val="238"/>
      <scheme val="major"/>
    </font>
    <font>
      <b/>
      <sz val="14"/>
      <color indexed="9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indexed="9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rgb="FF002060"/>
      </right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rgb="FF002060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rgb="FF002060"/>
      </bottom>
      <diagonal/>
    </border>
    <border>
      <left style="double">
        <color indexed="62"/>
      </left>
      <right style="double">
        <color rgb="FF002060"/>
      </right>
      <top style="double">
        <color indexed="62"/>
      </top>
      <bottom style="double">
        <color rgb="FF002060"/>
      </bottom>
      <diagonal/>
    </border>
  </borders>
  <cellStyleXfs count="1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16" applyNumberFormat="0" applyFill="0" applyAlignment="0" applyProtection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8" fillId="0" borderId="17" applyNumberFormat="0" applyFill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15" xfId="9" applyFont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2" fillId="0" borderId="0" xfId="0" applyFont="1" applyProtection="1">
      <protection hidden="1"/>
    </xf>
    <xf numFmtId="0" fontId="13" fillId="0" borderId="10" xfId="10" applyFont="1" applyBorder="1" applyAlignment="1">
      <alignment horizontal="left" vertical="top" wrapText="1"/>
    </xf>
    <xf numFmtId="0" fontId="13" fillId="0" borderId="11" xfId="10" applyFont="1" applyBorder="1" applyAlignment="1" applyProtection="1">
      <alignment horizontal="center" vertical="top"/>
      <protection hidden="1"/>
    </xf>
    <xf numFmtId="0" fontId="13" fillId="0" borderId="12" xfId="10" applyFont="1" applyBorder="1" applyAlignment="1" applyProtection="1">
      <alignment horizontal="center" vertical="top"/>
      <protection hidden="1"/>
    </xf>
    <xf numFmtId="0" fontId="14" fillId="0" borderId="8" xfId="10" applyFont="1" applyBorder="1" applyAlignment="1">
      <alignment horizontal="left" vertical="top" wrapText="1"/>
    </xf>
    <xf numFmtId="3" fontId="14" fillId="0" borderId="5" xfId="10" applyNumberFormat="1" applyFont="1" applyBorder="1" applyAlignment="1" applyProtection="1">
      <alignment horizontal="center" vertical="top"/>
      <protection hidden="1"/>
    </xf>
    <xf numFmtId="3" fontId="14" fillId="0" borderId="6" xfId="10" applyNumberFormat="1" applyFont="1" applyBorder="1" applyAlignment="1" applyProtection="1">
      <alignment horizontal="center" vertical="top"/>
      <protection hidden="1"/>
    </xf>
    <xf numFmtId="0" fontId="14" fillId="7" borderId="4" xfId="6" applyFont="1" applyBorder="1" applyAlignment="1">
      <alignment horizontal="left" vertical="top" wrapText="1"/>
    </xf>
    <xf numFmtId="3" fontId="13" fillId="11" borderId="5" xfId="3" applyNumberFormat="1" applyFont="1" applyFill="1" applyBorder="1" applyAlignment="1" applyProtection="1">
      <alignment horizontal="center" vertical="top"/>
      <protection hidden="1"/>
    </xf>
    <xf numFmtId="3" fontId="13" fillId="11" borderId="6" xfId="3" applyNumberFormat="1" applyFont="1" applyFill="1" applyBorder="1" applyAlignment="1" applyProtection="1">
      <alignment horizontal="center" vertical="top"/>
      <protection hidden="1"/>
    </xf>
    <xf numFmtId="0" fontId="14" fillId="0" borderId="4" xfId="10" applyFont="1" applyBorder="1" applyAlignment="1">
      <alignment horizontal="left" vertical="center" wrapText="1"/>
    </xf>
    <xf numFmtId="3" fontId="14" fillId="0" borderId="5" xfId="10" applyNumberFormat="1" applyFont="1" applyBorder="1" applyAlignment="1" applyProtection="1">
      <alignment horizontal="center" vertical="center" wrapText="1"/>
      <protection hidden="1"/>
    </xf>
    <xf numFmtId="3" fontId="14" fillId="0" borderId="6" xfId="1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4" fillId="0" borderId="4" xfId="10" applyFont="1" applyBorder="1" applyAlignment="1">
      <alignment horizontal="left" vertical="top" wrapText="1"/>
    </xf>
    <xf numFmtId="0" fontId="14" fillId="8" borderId="4" xfId="5" applyFont="1" applyBorder="1" applyAlignment="1">
      <alignment horizontal="left" vertical="top" wrapText="1"/>
    </xf>
    <xf numFmtId="3" fontId="13" fillId="12" borderId="5" xfId="2" applyNumberFormat="1" applyFont="1" applyFill="1" applyBorder="1" applyAlignment="1" applyProtection="1">
      <alignment horizontal="center" vertical="top"/>
      <protection hidden="1"/>
    </xf>
    <xf numFmtId="3" fontId="13" fillId="12" borderId="6" xfId="2" applyNumberFormat="1" applyFont="1" applyFill="1" applyBorder="1" applyAlignment="1" applyProtection="1">
      <alignment horizontal="center" vertical="top"/>
      <protection hidden="1"/>
    </xf>
    <xf numFmtId="3" fontId="12" fillId="0" borderId="0" xfId="0" applyNumberFormat="1" applyFont="1" applyProtection="1">
      <protection hidden="1"/>
    </xf>
    <xf numFmtId="3" fontId="14" fillId="2" borderId="5" xfId="10" applyNumberFormat="1" applyFont="1" applyFill="1" applyBorder="1" applyAlignment="1" applyProtection="1">
      <alignment horizontal="center" vertical="top"/>
      <protection hidden="1"/>
    </xf>
    <xf numFmtId="3" fontId="14" fillId="2" borderId="6" xfId="10" applyNumberFormat="1" applyFont="1" applyFill="1" applyBorder="1" applyAlignment="1" applyProtection="1">
      <alignment horizontal="center" vertical="top"/>
      <protection hidden="1"/>
    </xf>
    <xf numFmtId="3" fontId="13" fillId="13" borderId="7" xfId="1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/>
    <xf numFmtId="0" fontId="15" fillId="0" borderId="0" xfId="9" applyFont="1" applyFill="1" applyBorder="1" applyAlignment="1">
      <alignment horizontal="center" vertical="top"/>
    </xf>
    <xf numFmtId="0" fontId="16" fillId="0" borderId="5" xfId="11" applyFont="1" applyBorder="1" applyAlignment="1">
      <alignment horizontal="left" vertical="center" wrapText="1"/>
    </xf>
    <xf numFmtId="0" fontId="11" fillId="0" borderId="5" xfId="11" applyFont="1" applyBorder="1" applyAlignment="1">
      <alignment horizontal="center" vertical="center" wrapText="1"/>
    </xf>
    <xf numFmtId="0" fontId="11" fillId="0" borderId="0" xfId="11" applyFont="1" applyFill="1" applyBorder="1" applyAlignment="1">
      <alignment horizontal="center" vertical="center" wrapText="1"/>
    </xf>
    <xf numFmtId="0" fontId="14" fillId="17" borderId="14" xfId="6" applyFont="1" applyFill="1" applyBorder="1" applyAlignment="1">
      <alignment horizontal="center" vertical="center" wrapText="1"/>
    </xf>
    <xf numFmtId="3" fontId="14" fillId="17" borderId="14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7" fillId="0" borderId="9" xfId="11" applyFont="1" applyBorder="1" applyAlignment="1">
      <alignment horizontal="center" vertical="center" wrapText="1"/>
    </xf>
    <xf numFmtId="3" fontId="17" fillId="0" borderId="9" xfId="11" applyNumberFormat="1" applyFont="1" applyBorder="1" applyAlignment="1" applyProtection="1">
      <alignment horizontal="center" vertical="center" wrapText="1"/>
      <protection locked="0"/>
    </xf>
    <xf numFmtId="3" fontId="17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14" fillId="7" borderId="9" xfId="6" applyFont="1" applyBorder="1" applyAlignment="1">
      <alignment horizontal="center" vertical="center" wrapText="1"/>
    </xf>
    <xf numFmtId="3" fontId="14" fillId="11" borderId="9" xfId="3" applyNumberFormat="1" applyFont="1" applyFill="1" applyBorder="1" applyAlignment="1" applyProtection="1">
      <alignment horizontal="center" vertical="center" wrapText="1"/>
    </xf>
    <xf numFmtId="9" fontId="12" fillId="0" borderId="0" xfId="12" applyFont="1" applyAlignment="1">
      <alignment horizontal="center" vertical="center" wrapText="1"/>
    </xf>
    <xf numFmtId="0" fontId="14" fillId="14" borderId="9" xfId="6" applyFont="1" applyFill="1" applyBorder="1" applyAlignment="1">
      <alignment horizontal="center" vertical="center" wrapText="1"/>
    </xf>
    <xf numFmtId="3" fontId="14" fillId="14" borderId="9" xfId="3" applyNumberFormat="1" applyFont="1" applyFill="1" applyBorder="1" applyAlignment="1" applyProtection="1">
      <alignment horizontal="center" vertical="center" wrapText="1"/>
    </xf>
    <xf numFmtId="10" fontId="12" fillId="0" borderId="0" xfId="12" applyNumberFormat="1" applyFont="1" applyAlignment="1">
      <alignment horizontal="center" vertical="center" wrapText="1"/>
    </xf>
    <xf numFmtId="0" fontId="14" fillId="8" borderId="9" xfId="5" applyFont="1" applyBorder="1" applyAlignment="1">
      <alignment horizontal="center" vertical="center" wrapText="1"/>
    </xf>
    <xf numFmtId="3" fontId="14" fillId="13" borderId="9" xfId="2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4" fillId="9" borderId="9" xfId="7" applyFont="1" applyBorder="1" applyAlignment="1">
      <alignment horizontal="center" vertical="center" wrapText="1"/>
    </xf>
    <xf numFmtId="3" fontId="14" fillId="15" borderId="9" xfId="4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1" fillId="16" borderId="13" xfId="11" applyFont="1" applyFill="1" applyBorder="1" applyAlignment="1">
      <alignment horizontal="center" vertical="center" wrapText="1"/>
    </xf>
    <xf numFmtId="3" fontId="14" fillId="16" borderId="13" xfId="6" applyNumberFormat="1" applyFont="1" applyFill="1" applyBorder="1" applyAlignment="1" applyProtection="1">
      <alignment horizontal="center" vertical="center" wrapText="1"/>
    </xf>
    <xf numFmtId="3" fontId="14" fillId="0" borderId="0" xfId="6" applyNumberFormat="1" applyFont="1" applyFill="1" applyBorder="1" applyAlignment="1" applyProtection="1">
      <alignment horizontal="center" vertical="center" wrapText="1"/>
    </xf>
    <xf numFmtId="0" fontId="11" fillId="16" borderId="5" xfId="11" applyFont="1" applyFill="1" applyBorder="1" applyAlignment="1">
      <alignment horizontal="center" vertical="center" wrapText="1"/>
    </xf>
    <xf numFmtId="3" fontId="14" fillId="16" borderId="5" xfId="6" applyNumberFormat="1" applyFont="1" applyFill="1" applyBorder="1" applyAlignment="1" applyProtection="1">
      <alignment horizontal="center" vertical="center" wrapText="1"/>
    </xf>
    <xf numFmtId="0" fontId="15" fillId="0" borderId="0" xfId="9" applyFont="1" applyBorder="1" applyAlignment="1">
      <alignment horizontal="center" vertical="center"/>
    </xf>
    <xf numFmtId="0" fontId="18" fillId="0" borderId="16" xfId="9" applyFont="1" applyAlignment="1" applyProtection="1">
      <alignment horizontal="left" vertical="center"/>
      <protection hidden="1"/>
    </xf>
    <xf numFmtId="0" fontId="18" fillId="0" borderId="16" xfId="9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9" fillId="8" borderId="1" xfId="5" applyFont="1" applyBorder="1" applyAlignment="1" applyProtection="1">
      <alignment horizontal="left" vertical="center" wrapText="1"/>
      <protection hidden="1"/>
    </xf>
    <xf numFmtId="0" fontId="20" fillId="8" borderId="1" xfId="5" applyFont="1" applyBorder="1" applyAlignment="1" applyProtection="1">
      <alignment horizontal="left" vertical="center" wrapText="1"/>
      <protection hidden="1"/>
    </xf>
    <xf numFmtId="0" fontId="20" fillId="8" borderId="1" xfId="5" applyFont="1" applyBorder="1" applyAlignment="1" applyProtection="1">
      <alignment horizontal="center" vertical="center" wrapText="1"/>
      <protection hidden="1"/>
    </xf>
    <xf numFmtId="0" fontId="20" fillId="8" borderId="0" xfId="5" applyFont="1" applyBorder="1" applyAlignment="1" applyProtection="1">
      <alignment horizontal="center" vertical="center" wrapText="1"/>
      <protection hidden="1"/>
    </xf>
    <xf numFmtId="0" fontId="21" fillId="0" borderId="3" xfId="1" applyFont="1" applyFill="1" applyBorder="1" applyAlignment="1" applyProtection="1">
      <alignment horizontal="left" vertical="center" wrapText="1"/>
      <protection hidden="1"/>
    </xf>
    <xf numFmtId="2" fontId="12" fillId="0" borderId="23" xfId="12" applyNumberFormat="1" applyFont="1" applyFill="1" applyBorder="1" applyAlignment="1" applyProtection="1">
      <alignment horizontal="center" vertical="center" wrapText="1"/>
      <protection hidden="1"/>
    </xf>
    <xf numFmtId="2" fontId="22" fillId="0" borderId="22" xfId="12" applyNumberFormat="1" applyFont="1" applyFill="1" applyBorder="1" applyAlignment="1" applyProtection="1">
      <alignment horizontal="center" vertical="center" wrapText="1"/>
      <protection hidden="1"/>
    </xf>
    <xf numFmtId="2" fontId="12" fillId="0" borderId="22" xfId="12" applyNumberFormat="1" applyFont="1" applyFill="1" applyBorder="1" applyAlignment="1" applyProtection="1">
      <alignment horizontal="center" vertical="center" wrapText="1"/>
      <protection hidden="1"/>
    </xf>
    <xf numFmtId="3" fontId="12" fillId="0" borderId="22" xfId="1" applyNumberFormat="1" applyFont="1" applyFill="1" applyBorder="1" applyAlignment="1" applyProtection="1">
      <alignment horizontal="center" vertical="center" wrapText="1"/>
      <protection hidden="1"/>
    </xf>
    <xf numFmtId="3" fontId="2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left"/>
    </xf>
    <xf numFmtId="0" fontId="23" fillId="0" borderId="0" xfId="0" applyFont="1"/>
    <xf numFmtId="0" fontId="20" fillId="9" borderId="2" xfId="7" applyFont="1" applyBorder="1" applyAlignment="1" applyProtection="1">
      <alignment horizontal="left" vertical="center" wrapText="1"/>
      <protection hidden="1"/>
    </xf>
    <xf numFmtId="0" fontId="20" fillId="9" borderId="2" xfId="7" applyFont="1" applyBorder="1" applyAlignment="1" applyProtection="1">
      <alignment horizontal="center" vertical="center" wrapText="1"/>
      <protection hidden="1"/>
    </xf>
    <xf numFmtId="0" fontId="24" fillId="9" borderId="0" xfId="7" applyFont="1" applyBorder="1" applyAlignment="1" applyProtection="1">
      <alignment horizontal="center" vertical="center" wrapText="1"/>
      <protection hidden="1"/>
    </xf>
    <xf numFmtId="0" fontId="21" fillId="2" borderId="17" xfId="13" applyFont="1" applyFill="1" applyAlignment="1" applyProtection="1">
      <alignment horizontal="left" vertical="center" wrapText="1"/>
      <protection hidden="1"/>
    </xf>
    <xf numFmtId="0" fontId="25" fillId="2" borderId="17" xfId="13" applyFont="1" applyFill="1" applyAlignment="1" applyProtection="1">
      <alignment horizontal="left" vertical="center" wrapText="1"/>
      <protection hidden="1"/>
    </xf>
    <xf numFmtId="4" fontId="26" fillId="2" borderId="23" xfId="13" applyNumberFormat="1" applyFont="1" applyFill="1" applyBorder="1" applyAlignment="1" applyProtection="1">
      <alignment horizontal="center" vertical="center" wrapText="1"/>
      <protection hidden="1"/>
    </xf>
    <xf numFmtId="4" fontId="23" fillId="2" borderId="22" xfId="13" applyNumberFormat="1" applyFont="1" applyFill="1" applyBorder="1" applyAlignment="1" applyProtection="1">
      <alignment horizontal="center" vertical="center" wrapText="1"/>
      <protection hidden="1"/>
    </xf>
    <xf numFmtId="0" fontId="27" fillId="2" borderId="17" xfId="13" applyFont="1" applyFill="1" applyAlignment="1" applyProtection="1">
      <alignment horizontal="left" vertical="center" wrapText="1"/>
      <protection hidden="1"/>
    </xf>
    <xf numFmtId="4" fontId="12" fillId="2" borderId="23" xfId="13" applyNumberFormat="1" applyFont="1" applyFill="1" applyBorder="1" applyAlignment="1" applyProtection="1">
      <alignment horizontal="center" vertical="center" wrapText="1"/>
      <protection hidden="1"/>
    </xf>
    <xf numFmtId="4" fontId="22" fillId="2" borderId="22" xfId="13" applyNumberFormat="1" applyFont="1" applyFill="1" applyBorder="1" applyAlignment="1" applyProtection="1">
      <alignment horizontal="center" vertical="center" wrapText="1"/>
      <protection hidden="1"/>
    </xf>
    <xf numFmtId="0" fontId="12" fillId="2" borderId="23" xfId="13" applyFont="1" applyFill="1" applyBorder="1" applyAlignment="1" applyProtection="1">
      <alignment horizontal="center" vertical="center" wrapText="1"/>
      <protection hidden="1"/>
    </xf>
    <xf numFmtId="0" fontId="26" fillId="2" borderId="23" xfId="13" applyFont="1" applyFill="1" applyBorder="1" applyAlignment="1" applyProtection="1">
      <alignment horizontal="center" vertical="center" wrapText="1"/>
      <protection hidden="1"/>
    </xf>
    <xf numFmtId="0" fontId="22" fillId="0" borderId="22" xfId="0" applyFont="1" applyBorder="1"/>
    <xf numFmtId="0" fontId="22" fillId="2" borderId="22" xfId="13" applyFont="1" applyFill="1" applyBorder="1" applyAlignment="1" applyProtection="1">
      <alignment horizontal="center" vertical="center" wrapText="1"/>
      <protection hidden="1"/>
    </xf>
    <xf numFmtId="0" fontId="20" fillId="7" borderId="0" xfId="6" applyFont="1" applyAlignment="1" applyProtection="1">
      <alignment horizontal="left" vertical="center" wrapText="1"/>
      <protection hidden="1"/>
    </xf>
    <xf numFmtId="0" fontId="20" fillId="7" borderId="0" xfId="6" applyFont="1" applyAlignment="1" applyProtection="1">
      <alignment horizontal="center" vertical="center" wrapText="1"/>
      <protection hidden="1"/>
    </xf>
    <xf numFmtId="0" fontId="21" fillId="0" borderId="17" xfId="13" applyFont="1" applyAlignment="1" applyProtection="1">
      <alignment horizontal="left" vertical="center" wrapText="1"/>
      <protection hidden="1"/>
    </xf>
    <xf numFmtId="2" fontId="12" fillId="0" borderId="23" xfId="13" applyNumberFormat="1" applyFont="1" applyBorder="1" applyAlignment="1" applyProtection="1">
      <alignment horizontal="center" vertical="center" wrapText="1"/>
      <protection hidden="1"/>
    </xf>
    <xf numFmtId="10" fontId="22" fillId="0" borderId="22" xfId="13" applyNumberFormat="1" applyFont="1" applyBorder="1" applyAlignment="1" applyProtection="1">
      <alignment horizontal="center" vertical="center" wrapText="1"/>
      <protection hidden="1"/>
    </xf>
    <xf numFmtId="2" fontId="12" fillId="0" borderId="22" xfId="13" applyNumberFormat="1" applyFont="1" applyBorder="1" applyAlignment="1" applyProtection="1">
      <alignment horizontal="center" vertical="center" wrapText="1"/>
      <protection hidden="1"/>
    </xf>
    <xf numFmtId="2" fontId="12" fillId="0" borderId="22" xfId="12" applyNumberFormat="1" applyFont="1" applyBorder="1" applyAlignment="1" applyProtection="1">
      <alignment horizontal="center" vertical="center" wrapText="1"/>
      <protection hidden="1"/>
    </xf>
    <xf numFmtId="2" fontId="22" fillId="0" borderId="22" xfId="12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20" fillId="10" borderId="0" xfId="8" applyFont="1" applyAlignment="1" applyProtection="1">
      <alignment horizontal="left" vertical="center" wrapText="1"/>
      <protection hidden="1"/>
    </xf>
    <xf numFmtId="0" fontId="20" fillId="10" borderId="0" xfId="8" applyFont="1" applyAlignment="1" applyProtection="1">
      <alignment horizontal="center" vertical="center" wrapText="1"/>
      <protection hidden="1"/>
    </xf>
    <xf numFmtId="10" fontId="12" fillId="0" borderId="23" xfId="13" applyNumberFormat="1" applyFont="1" applyBorder="1" applyAlignment="1" applyProtection="1">
      <alignment horizontal="center" vertical="center" wrapText="1"/>
      <protection hidden="1"/>
    </xf>
    <xf numFmtId="10" fontId="12" fillId="0" borderId="24" xfId="13" applyNumberFormat="1" applyFont="1" applyBorder="1" applyAlignment="1" applyProtection="1">
      <alignment horizontal="center" vertical="center" wrapText="1"/>
      <protection hidden="1"/>
    </xf>
    <xf numFmtId="10" fontId="22" fillId="0" borderId="19" xfId="13" applyNumberFormat="1" applyFont="1" applyBorder="1" applyAlignment="1" applyProtection="1">
      <alignment horizontal="center" vertical="center" wrapText="1"/>
      <protection hidden="1"/>
    </xf>
    <xf numFmtId="4" fontId="12" fillId="0" borderId="22" xfId="13" applyNumberFormat="1" applyFont="1" applyBorder="1" applyAlignment="1" applyProtection="1">
      <alignment horizontal="center" vertical="center" wrapText="1"/>
      <protection hidden="1"/>
    </xf>
    <xf numFmtId="4" fontId="12" fillId="0" borderId="25" xfId="13" applyNumberFormat="1" applyFont="1" applyBorder="1" applyAlignment="1" applyProtection="1">
      <alignment horizontal="center" vertical="center" wrapText="1"/>
      <protection hidden="1"/>
    </xf>
    <xf numFmtId="4" fontId="22" fillId="0" borderId="19" xfId="13" applyNumberFormat="1" applyFont="1" applyBorder="1" applyAlignment="1" applyProtection="1">
      <alignment horizontal="center" vertical="center" wrapText="1"/>
      <protection hidden="1"/>
    </xf>
    <xf numFmtId="0" fontId="21" fillId="0" borderId="18" xfId="13" applyFont="1" applyBorder="1" applyAlignment="1" applyProtection="1">
      <alignment horizontal="left" vertical="center" wrapText="1"/>
      <protection hidden="1"/>
    </xf>
    <xf numFmtId="10" fontId="12" fillId="0" borderId="22" xfId="13" applyNumberFormat="1" applyFont="1" applyBorder="1" applyAlignment="1" applyProtection="1">
      <alignment horizontal="center" vertical="center" wrapText="1"/>
      <protection hidden="1"/>
    </xf>
    <xf numFmtId="10" fontId="12" fillId="0" borderId="25" xfId="13" applyNumberFormat="1" applyFont="1" applyBorder="1" applyAlignment="1" applyProtection="1">
      <alignment horizontal="center" vertical="center" wrapText="1"/>
      <protection hidden="1"/>
    </xf>
    <xf numFmtId="0" fontId="21" fillId="0" borderId="20" xfId="13" applyFont="1" applyBorder="1" applyAlignment="1" applyProtection="1">
      <alignment horizontal="left" vertical="center" wrapText="1"/>
      <protection hidden="1"/>
    </xf>
    <xf numFmtId="0" fontId="21" fillId="0" borderId="20" xfId="0" applyFont="1" applyBorder="1" applyAlignment="1" applyProtection="1">
      <alignment horizontal="left" vertical="center" wrapText="1"/>
      <protection hidden="1"/>
    </xf>
    <xf numFmtId="10" fontId="12" fillId="0" borderId="26" xfId="12" applyNumberFormat="1" applyFont="1" applyBorder="1" applyAlignment="1" applyProtection="1">
      <alignment horizontal="center" vertical="center" wrapText="1"/>
      <protection hidden="1"/>
    </xf>
    <xf numFmtId="10" fontId="12" fillId="0" borderId="27" xfId="12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19" fillId="17" borderId="0" xfId="6" applyFont="1" applyFill="1" applyAlignment="1" applyProtection="1">
      <alignment horizontal="left"/>
      <protection hidden="1"/>
    </xf>
    <xf numFmtId="0" fontId="20" fillId="17" borderId="0" xfId="6" applyFont="1" applyFill="1" applyAlignment="1" applyProtection="1">
      <alignment wrapText="1"/>
      <protection hidden="1"/>
    </xf>
    <xf numFmtId="0" fontId="20" fillId="17" borderId="21" xfId="5" applyFont="1" applyFill="1" applyBorder="1" applyAlignment="1" applyProtection="1">
      <alignment horizontal="center" vertical="center" wrapText="1"/>
      <protection hidden="1"/>
    </xf>
    <xf numFmtId="0" fontId="20" fillId="17" borderId="0" xfId="5" applyFont="1" applyFill="1" applyBorder="1" applyAlignment="1" applyProtection="1">
      <alignment horizontal="center" vertical="center" wrapText="1"/>
      <protection hidden="1"/>
    </xf>
    <xf numFmtId="0" fontId="21" fillId="0" borderId="17" xfId="13" applyFont="1" applyAlignment="1" applyProtection="1">
      <alignment horizontal="left"/>
      <protection hidden="1"/>
    </xf>
    <xf numFmtId="0" fontId="21" fillId="0" borderId="17" xfId="13" applyFont="1" applyAlignment="1" applyProtection="1">
      <alignment horizontal="left" wrapText="1"/>
      <protection hidden="1"/>
    </xf>
    <xf numFmtId="4" fontId="12" fillId="0" borderId="19" xfId="13" applyNumberFormat="1" applyFont="1" applyBorder="1" applyAlignment="1" applyProtection="1">
      <alignment horizontal="center"/>
      <protection hidden="1"/>
    </xf>
    <xf numFmtId="4" fontId="22" fillId="0" borderId="19" xfId="13" applyNumberFormat="1" applyFont="1" applyBorder="1" applyAlignment="1" applyProtection="1">
      <alignment horizontal="center"/>
      <protection hidden="1"/>
    </xf>
    <xf numFmtId="3" fontId="28" fillId="0" borderId="19" xfId="13" applyNumberFormat="1" applyFont="1" applyBorder="1" applyAlignment="1" applyProtection="1">
      <alignment horizontal="center"/>
      <protection hidden="1"/>
    </xf>
    <xf numFmtId="3" fontId="29" fillId="0" borderId="19" xfId="13" applyNumberFormat="1" applyFont="1" applyBorder="1" applyAlignment="1" applyProtection="1">
      <alignment horizontal="center"/>
      <protection hidden="1"/>
    </xf>
    <xf numFmtId="3" fontId="12" fillId="0" borderId="19" xfId="13" applyNumberFormat="1" applyFont="1" applyBorder="1" applyAlignment="1" applyProtection="1">
      <alignment horizontal="center"/>
      <protection hidden="1"/>
    </xf>
    <xf numFmtId="3" fontId="22" fillId="0" borderId="19" xfId="13" applyNumberFormat="1" applyFont="1" applyBorder="1" applyAlignment="1" applyProtection="1">
      <alignment horizontal="center"/>
      <protection hidden="1"/>
    </xf>
    <xf numFmtId="2" fontId="12" fillId="0" borderId="19" xfId="13" applyNumberFormat="1" applyFont="1" applyBorder="1" applyAlignment="1" applyProtection="1">
      <alignment horizontal="center"/>
      <protection hidden="1"/>
    </xf>
    <xf numFmtId="2" fontId="22" fillId="0" borderId="19" xfId="13" applyNumberFormat="1" applyFont="1" applyBorder="1" applyAlignment="1" applyProtection="1">
      <alignment horizontal="center"/>
      <protection hidden="1"/>
    </xf>
    <xf numFmtId="10" fontId="12" fillId="0" borderId="0" xfId="12" applyNumberFormat="1" applyFont="1" applyAlignment="1">
      <alignment horizontal="center"/>
    </xf>
    <xf numFmtId="10" fontId="23" fillId="0" borderId="0" xfId="12" applyNumberFormat="1" applyFont="1" applyAlignment="1">
      <alignment horizontal="center"/>
    </xf>
  </cellXfs>
  <cellStyles count="14">
    <cellStyle name="20% - Accent2" xfId="1" builtinId="34"/>
    <cellStyle name="60% - Accent1" xfId="2" builtinId="32"/>
    <cellStyle name="60% - Accent2" xfId="3" builtinId="36"/>
    <cellStyle name="60% - Accent4" xfId="4" builtinId="44"/>
    <cellStyle name="Accent1" xfId="5" builtinId="29"/>
    <cellStyle name="Accent2" xfId="6" builtinId="33"/>
    <cellStyle name="Accent4" xfId="7" builtinId="41"/>
    <cellStyle name="Accent6" xfId="8" builtinId="49"/>
    <cellStyle name="Heading 1" xfId="9" builtinId="16"/>
    <cellStyle name="Normal" xfId="0" builtinId="0"/>
    <cellStyle name="Normal 2" xfId="10"/>
    <cellStyle name="Normal 3" xfId="11"/>
    <cellStyle name="Percent" xfId="12" builtinId="5"/>
    <cellStyle name="Total" xfId="13" builtinId="25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6" sqref="H6"/>
    </sheetView>
  </sheetViews>
  <sheetFormatPr defaultRowHeight="15" x14ac:dyDescent="0.25"/>
  <cols>
    <col min="1" max="1" width="45.42578125" style="41" customWidth="1"/>
    <col min="2" max="2" width="32.5703125" style="19" customWidth="1"/>
    <col min="3" max="3" width="15.7109375" style="19" customWidth="1"/>
    <col min="4" max="4" width="9.140625" style="19" customWidth="1"/>
    <col min="5" max="5" width="9.140625" style="3" customWidth="1"/>
  </cols>
  <sheetData>
    <row r="1" spans="1:5" ht="44.25" customHeight="1" thickBot="1" x14ac:dyDescent="0.3">
      <c r="A1" s="17" t="s">
        <v>65</v>
      </c>
      <c r="B1" s="18"/>
      <c r="C1" s="18"/>
    </row>
    <row r="2" spans="1:5" ht="20.100000000000001" customHeight="1" x14ac:dyDescent="0.25">
      <c r="A2" s="20" t="s">
        <v>5</v>
      </c>
      <c r="B2" s="21">
        <v>2016</v>
      </c>
      <c r="C2" s="22">
        <v>2015</v>
      </c>
    </row>
    <row r="3" spans="1:5" ht="15.75" thickBot="1" x14ac:dyDescent="0.3">
      <c r="A3" s="23" t="s">
        <v>60</v>
      </c>
      <c r="B3" s="24"/>
      <c r="C3" s="25"/>
    </row>
    <row r="4" spans="1:5" ht="15.75" thickBot="1" x14ac:dyDescent="0.3">
      <c r="A4" s="26" t="s">
        <v>0</v>
      </c>
      <c r="B4" s="27">
        <v>404389</v>
      </c>
      <c r="C4" s="28">
        <v>397357</v>
      </c>
    </row>
    <row r="5" spans="1:5" s="1" customFormat="1" ht="29.25" thickBot="1" x14ac:dyDescent="0.3">
      <c r="A5" s="29" t="s">
        <v>20</v>
      </c>
      <c r="B5" s="30">
        <v>404389</v>
      </c>
      <c r="C5" s="31">
        <v>397357</v>
      </c>
      <c r="D5" s="32"/>
      <c r="E5" s="4"/>
    </row>
    <row r="6" spans="1:5" ht="30" customHeight="1" thickBot="1" x14ac:dyDescent="0.3">
      <c r="A6" s="26" t="s">
        <v>2</v>
      </c>
      <c r="B6" s="27">
        <f>+B7+B8</f>
        <v>12918</v>
      </c>
      <c r="C6" s="27">
        <f>+C7+C8</f>
        <v>16858</v>
      </c>
    </row>
    <row r="7" spans="1:5" ht="15.75" thickBot="1" x14ac:dyDescent="0.3">
      <c r="A7" s="33" t="s">
        <v>1</v>
      </c>
      <c r="B7" s="24">
        <v>2633</v>
      </c>
      <c r="C7" s="25">
        <v>3381</v>
      </c>
    </row>
    <row r="8" spans="1:5" ht="20.100000000000001" customHeight="1" thickBot="1" x14ac:dyDescent="0.3">
      <c r="A8" s="33" t="s">
        <v>56</v>
      </c>
      <c r="B8" s="24">
        <v>10285</v>
      </c>
      <c r="C8" s="25">
        <v>13477</v>
      </c>
    </row>
    <row r="9" spans="1:5" ht="30" customHeight="1" thickBot="1" x14ac:dyDescent="0.3">
      <c r="A9" s="26" t="s">
        <v>4</v>
      </c>
      <c r="B9" s="27">
        <f>+B4+B6</f>
        <v>417307</v>
      </c>
      <c r="C9" s="28">
        <f>+C4+C6</f>
        <v>414215</v>
      </c>
    </row>
    <row r="10" spans="1:5" ht="20.25" customHeight="1" thickBot="1" x14ac:dyDescent="0.3">
      <c r="A10" s="33" t="s">
        <v>61</v>
      </c>
      <c r="B10" s="24"/>
      <c r="C10" s="25"/>
    </row>
    <row r="11" spans="1:5" ht="30" customHeight="1" thickBot="1" x14ac:dyDescent="0.3">
      <c r="A11" s="34" t="s">
        <v>3</v>
      </c>
      <c r="B11" s="35">
        <v>224797</v>
      </c>
      <c r="C11" s="36">
        <v>194447</v>
      </c>
      <c r="D11" s="37"/>
    </row>
    <row r="12" spans="1:5" ht="30" customHeight="1" thickBot="1" x14ac:dyDescent="0.3">
      <c r="A12" s="34" t="s">
        <v>22</v>
      </c>
      <c r="B12" s="35">
        <v>26867</v>
      </c>
      <c r="C12" s="36">
        <v>22151</v>
      </c>
    </row>
    <row r="13" spans="1:5" ht="30" customHeight="1" thickBot="1" x14ac:dyDescent="0.3">
      <c r="A13" s="34" t="s">
        <v>23</v>
      </c>
      <c r="B13" s="35">
        <f>+B14+B15</f>
        <v>165643</v>
      </c>
      <c r="C13" s="35">
        <f>+C14+C15</f>
        <v>197617</v>
      </c>
      <c r="D13" s="37"/>
    </row>
    <row r="14" spans="1:5" ht="15.75" thickBot="1" x14ac:dyDescent="0.3">
      <c r="A14" s="33" t="s">
        <v>19</v>
      </c>
      <c r="B14" s="24">
        <v>101058</v>
      </c>
      <c r="C14" s="25">
        <v>32594</v>
      </c>
    </row>
    <row r="15" spans="1:5" ht="15.75" thickBot="1" x14ac:dyDescent="0.3">
      <c r="A15" s="33" t="s">
        <v>62</v>
      </c>
      <c r="B15" s="38">
        <v>64585</v>
      </c>
      <c r="C15" s="39">
        <v>165023</v>
      </c>
    </row>
    <row r="16" spans="1:5" ht="20.100000000000001" customHeight="1" thickBot="1" x14ac:dyDescent="0.3">
      <c r="A16" s="34" t="s">
        <v>24</v>
      </c>
      <c r="B16" s="40">
        <f>+B11+B12+B13</f>
        <v>417307</v>
      </c>
      <c r="C16" s="40">
        <f>+C11+C12+C13</f>
        <v>414215</v>
      </c>
    </row>
    <row r="17" spans="2:4" x14ac:dyDescent="0.25">
      <c r="B17" s="37"/>
      <c r="C17" s="37"/>
      <c r="D17" s="37"/>
    </row>
  </sheetData>
  <customSheetViews>
    <customSheetView guid="{DB4872E3-EB82-44B9-A55C-0D3F3429B7EA}">
      <pane ySplit="4" topLeftCell="A35" activePane="bottomLeft" state="frozen"/>
      <selection pane="bottomLeft" activeCell="F2" sqref="F2"/>
      <pageMargins left="0.7" right="0.7" top="0.75" bottom="0.75" header="0.3" footer="0.3"/>
      <pageSetup paperSize="9" orientation="portrait" verticalDpi="0" r:id="rId1"/>
    </customSheetView>
  </customSheetViews>
  <mergeCells count="1">
    <mergeCell ref="A1:C1"/>
  </mergeCells>
  <phoneticPr fontId="4" type="noConversion"/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10" sqref="H10"/>
    </sheetView>
  </sheetViews>
  <sheetFormatPr defaultRowHeight="15" x14ac:dyDescent="0.25"/>
  <cols>
    <col min="1" max="1" width="53.5703125" style="41" customWidth="1"/>
    <col min="2" max="2" width="26.85546875" style="41" customWidth="1"/>
    <col min="3" max="4" width="15.7109375" style="41" customWidth="1"/>
  </cols>
  <sheetData>
    <row r="1" spans="1:4" ht="37.5" customHeight="1" x14ac:dyDescent="0.25">
      <c r="A1" s="69" t="s">
        <v>64</v>
      </c>
      <c r="B1" s="69"/>
      <c r="C1" s="69"/>
      <c r="D1" s="42"/>
    </row>
    <row r="2" spans="1:4" s="2" customFormat="1" ht="15.75" x14ac:dyDescent="0.25">
      <c r="A2" s="43" t="s">
        <v>63</v>
      </c>
      <c r="B2" s="44">
        <v>2016</v>
      </c>
      <c r="C2" s="44">
        <v>2015</v>
      </c>
      <c r="D2" s="45"/>
    </row>
    <row r="3" spans="1:4" s="2" customFormat="1" ht="15.75" thickBot="1" x14ac:dyDescent="0.3">
      <c r="A3" s="46" t="s">
        <v>7</v>
      </c>
      <c r="B3" s="47">
        <v>304034</v>
      </c>
      <c r="C3" s="47">
        <v>265001</v>
      </c>
      <c r="D3" s="48"/>
    </row>
    <row r="4" spans="1:4" s="2" customFormat="1" ht="15.75" thickBot="1" x14ac:dyDescent="0.3">
      <c r="A4" s="49" t="s">
        <v>14</v>
      </c>
      <c r="B4" s="50">
        <v>304034</v>
      </c>
      <c r="C4" s="50">
        <v>265001</v>
      </c>
      <c r="D4" s="51"/>
    </row>
    <row r="5" spans="1:4" s="2" customFormat="1" ht="15.75" thickBot="1" x14ac:dyDescent="0.3">
      <c r="A5" s="52" t="s">
        <v>12</v>
      </c>
      <c r="B5" s="53">
        <f>B6+B7+B8+B9+B10</f>
        <v>241416</v>
      </c>
      <c r="C5" s="53">
        <f>C6+C7+C8+C9+C10</f>
        <v>232113</v>
      </c>
      <c r="D5" s="54"/>
    </row>
    <row r="6" spans="1:4" s="2" customFormat="1" ht="15.75" thickBot="1" x14ac:dyDescent="0.3">
      <c r="A6" s="49" t="s">
        <v>21</v>
      </c>
      <c r="B6" s="50">
        <v>48</v>
      </c>
      <c r="C6" s="50">
        <v>200</v>
      </c>
      <c r="D6" s="54"/>
    </row>
    <row r="7" spans="1:4" s="2" customFormat="1" ht="15.75" thickBot="1" x14ac:dyDescent="0.3">
      <c r="A7" s="49" t="s">
        <v>15</v>
      </c>
      <c r="B7" s="50">
        <v>46388</v>
      </c>
      <c r="C7" s="50">
        <v>43729</v>
      </c>
      <c r="D7" s="54"/>
    </row>
    <row r="8" spans="1:4" s="2" customFormat="1" ht="15.75" thickBot="1" x14ac:dyDescent="0.3">
      <c r="A8" s="49" t="s">
        <v>16</v>
      </c>
      <c r="B8" s="50">
        <v>81565</v>
      </c>
      <c r="C8" s="50">
        <v>64870</v>
      </c>
      <c r="D8" s="54"/>
    </row>
    <row r="9" spans="1:4" s="2" customFormat="1" ht="15.75" thickBot="1" x14ac:dyDescent="0.3">
      <c r="A9" s="49" t="s">
        <v>17</v>
      </c>
      <c r="B9" s="50">
        <v>24892</v>
      </c>
      <c r="C9" s="50">
        <v>27336</v>
      </c>
      <c r="D9" s="54"/>
    </row>
    <row r="10" spans="1:4" s="2" customFormat="1" ht="15.75" thickBot="1" x14ac:dyDescent="0.3">
      <c r="A10" s="49" t="s">
        <v>18</v>
      </c>
      <c r="B10" s="50">
        <v>88523</v>
      </c>
      <c r="C10" s="50">
        <v>95978</v>
      </c>
      <c r="D10" s="54"/>
    </row>
    <row r="11" spans="1:4" s="2" customFormat="1" ht="15.75" thickBot="1" x14ac:dyDescent="0.3">
      <c r="A11" s="55" t="s">
        <v>13</v>
      </c>
      <c r="B11" s="56">
        <f>B3-B5</f>
        <v>62618</v>
      </c>
      <c r="C11" s="56">
        <f>C3-C5</f>
        <v>32888</v>
      </c>
      <c r="D11" s="57"/>
    </row>
    <row r="12" spans="1:4" s="2" customFormat="1" ht="15.75" thickBot="1" x14ac:dyDescent="0.3">
      <c r="A12" s="58" t="s">
        <v>8</v>
      </c>
      <c r="B12" s="59">
        <v>1592</v>
      </c>
      <c r="C12" s="59">
        <v>434</v>
      </c>
      <c r="D12" s="57"/>
    </row>
    <row r="13" spans="1:4" s="2" customFormat="1" ht="15.75" thickBot="1" x14ac:dyDescent="0.3">
      <c r="A13" s="58" t="s">
        <v>9</v>
      </c>
      <c r="B13" s="59">
        <v>29711</v>
      </c>
      <c r="C13" s="59">
        <v>18909</v>
      </c>
      <c r="D13" s="60"/>
    </row>
    <row r="14" spans="1:4" s="2" customFormat="1" ht="15.75" thickBot="1" x14ac:dyDescent="0.3">
      <c r="A14" s="61" t="s">
        <v>10</v>
      </c>
      <c r="B14" s="62">
        <v>3046</v>
      </c>
      <c r="C14" s="62">
        <v>877</v>
      </c>
      <c r="D14" s="63"/>
    </row>
    <row r="15" spans="1:4" s="2" customFormat="1" ht="15.75" thickBot="1" x14ac:dyDescent="0.3">
      <c r="A15" s="61" t="s">
        <v>11</v>
      </c>
      <c r="B15" s="62">
        <v>2905</v>
      </c>
      <c r="C15" s="62">
        <v>885</v>
      </c>
      <c r="D15" s="63"/>
    </row>
    <row r="16" spans="1:4" s="2" customFormat="1" ht="21" customHeight="1" x14ac:dyDescent="0.25">
      <c r="A16" s="64" t="s">
        <v>66</v>
      </c>
      <c r="B16" s="65">
        <f>+B3-B5+B12-B13+B14-B15</f>
        <v>34640</v>
      </c>
      <c r="C16" s="65">
        <f>+C3-C5+C12-C13+C14-C15</f>
        <v>14405</v>
      </c>
      <c r="D16" s="66"/>
    </row>
    <row r="17" spans="1:4" s="2" customFormat="1" ht="21" customHeight="1" x14ac:dyDescent="0.25">
      <c r="A17" s="67" t="s">
        <v>6</v>
      </c>
      <c r="B17" s="68">
        <f>+B16*0.85</f>
        <v>29444</v>
      </c>
      <c r="C17" s="68">
        <f>+C16*0.9</f>
        <v>12964.5</v>
      </c>
      <c r="D17" s="66"/>
    </row>
  </sheetData>
  <customSheetViews>
    <customSheetView guid="{DB4872E3-EB82-44B9-A55C-0D3F3429B7EA}">
      <pane ySplit="3" topLeftCell="A16" activePane="bottomLeft" state="frozen"/>
      <selection pane="bottomLeft" activeCell="B21" sqref="B21"/>
      <pageMargins left="0.7" right="0.7" top="0.75" bottom="0.75" header="0.3" footer="0.3"/>
      <pageSetup paperSize="9" orientation="portrait" verticalDpi="0" r:id="rId1"/>
    </customSheetView>
  </customSheetViews>
  <mergeCells count="1">
    <mergeCell ref="A1:C1"/>
  </mergeCells>
  <phoneticPr fontId="4" type="noConversion"/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D48" sqref="D48"/>
    </sheetView>
  </sheetViews>
  <sheetFormatPr defaultRowHeight="15" x14ac:dyDescent="0.25"/>
  <cols>
    <col min="1" max="1" width="9.140625" style="41"/>
    <col min="2" max="2" width="37.7109375" style="41" customWidth="1"/>
    <col min="3" max="3" width="29.5703125" style="41" customWidth="1"/>
    <col min="4" max="4" width="13.85546875" style="41" customWidth="1"/>
    <col min="5" max="5" width="58.28515625" style="41" customWidth="1"/>
    <col min="7" max="7" width="24" customWidth="1"/>
    <col min="9" max="9" width="72.42578125" customWidth="1"/>
  </cols>
  <sheetData>
    <row r="1" spans="1:9" s="7" customFormat="1" ht="19.5" thickBot="1" x14ac:dyDescent="0.3">
      <c r="A1" s="70" t="s">
        <v>25</v>
      </c>
      <c r="B1" s="70"/>
      <c r="C1" s="71"/>
      <c r="D1" s="71"/>
      <c r="E1" s="71"/>
    </row>
    <row r="2" spans="1:9" s="7" customFormat="1" ht="15.75" thickTop="1" x14ac:dyDescent="0.25">
      <c r="A2" s="19"/>
      <c r="B2" s="19"/>
      <c r="C2" s="72"/>
      <c r="D2" s="72"/>
      <c r="E2" s="72"/>
    </row>
    <row r="3" spans="1:9" s="7" customFormat="1" ht="36" customHeight="1" thickBot="1" x14ac:dyDescent="0.3">
      <c r="A3" s="73">
        <v>1</v>
      </c>
      <c r="B3" s="74" t="s">
        <v>50</v>
      </c>
      <c r="C3" s="75">
        <v>2016</v>
      </c>
      <c r="D3" s="75">
        <v>2015</v>
      </c>
      <c r="E3" s="76"/>
    </row>
    <row r="4" spans="1:9" s="7" customFormat="1" ht="60" customHeight="1" thickTop="1" thickBot="1" x14ac:dyDescent="0.3">
      <c r="A4" s="77">
        <v>1.1000000000000001</v>
      </c>
      <c r="B4" s="77" t="s">
        <v>67</v>
      </c>
      <c r="C4" s="78"/>
      <c r="D4" s="78"/>
      <c r="E4" s="79" t="s">
        <v>57</v>
      </c>
      <c r="F4" s="6"/>
      <c r="G4" s="15"/>
      <c r="H4" s="16"/>
      <c r="I4" s="16"/>
    </row>
    <row r="5" spans="1:9" s="7" customFormat="1" ht="30.75" customHeight="1" thickTop="1" thickBot="1" x14ac:dyDescent="0.3">
      <c r="A5" s="77">
        <v>1.2</v>
      </c>
      <c r="B5" s="77" t="s">
        <v>68</v>
      </c>
      <c r="C5" s="80"/>
      <c r="D5" s="80"/>
      <c r="E5" s="79" t="s">
        <v>43</v>
      </c>
      <c r="F5" s="6"/>
      <c r="G5" s="15"/>
      <c r="H5" s="16"/>
      <c r="I5" s="16"/>
    </row>
    <row r="6" spans="1:9" s="7" customFormat="1" ht="63" customHeight="1" thickTop="1" thickBot="1" x14ac:dyDescent="0.3">
      <c r="A6" s="77">
        <v>1.3</v>
      </c>
      <c r="B6" s="77" t="s">
        <v>39</v>
      </c>
      <c r="C6" s="81"/>
      <c r="D6" s="81"/>
      <c r="E6" s="82" t="s">
        <v>44</v>
      </c>
      <c r="F6" s="6"/>
      <c r="G6" s="15"/>
      <c r="H6" s="16"/>
      <c r="I6" s="16"/>
    </row>
    <row r="7" spans="1:9" s="7" customFormat="1" ht="15.75" thickTop="1" x14ac:dyDescent="0.25">
      <c r="A7" s="83"/>
      <c r="B7" s="41"/>
      <c r="C7" s="41"/>
      <c r="D7" s="41"/>
      <c r="E7" s="84"/>
      <c r="F7" s="6"/>
      <c r="G7" s="11"/>
      <c r="H7" s="11"/>
      <c r="I7" s="11"/>
    </row>
    <row r="8" spans="1:9" s="7" customFormat="1" ht="36.75" thickBot="1" x14ac:dyDescent="0.3">
      <c r="A8" s="85">
        <v>2</v>
      </c>
      <c r="B8" s="85" t="s">
        <v>40</v>
      </c>
      <c r="C8" s="86">
        <v>2016</v>
      </c>
      <c r="D8" s="86">
        <v>2015</v>
      </c>
      <c r="E8" s="87"/>
      <c r="F8" s="6"/>
      <c r="G8" s="11"/>
      <c r="H8" s="11"/>
      <c r="I8" s="11"/>
    </row>
    <row r="9" spans="1:9" s="7" customFormat="1" ht="17.25" thickTop="1" thickBot="1" x14ac:dyDescent="0.3">
      <c r="A9" s="88">
        <v>2.1</v>
      </c>
      <c r="B9" s="89" t="s">
        <v>26</v>
      </c>
      <c r="C9" s="90"/>
      <c r="D9" s="90"/>
      <c r="E9" s="91"/>
      <c r="F9" s="6"/>
      <c r="G9" s="11"/>
      <c r="H9" s="11"/>
      <c r="I9" s="11"/>
    </row>
    <row r="10" spans="1:9" s="7" customFormat="1" ht="27" thickTop="1" thickBot="1" x14ac:dyDescent="0.3">
      <c r="A10" s="88"/>
      <c r="B10" s="92" t="s">
        <v>69</v>
      </c>
      <c r="C10" s="93"/>
      <c r="D10" s="90"/>
      <c r="E10" s="94" t="s">
        <v>45</v>
      </c>
      <c r="F10" s="6"/>
      <c r="G10" s="11"/>
      <c r="H10" s="11"/>
      <c r="I10" s="11"/>
    </row>
    <row r="11" spans="1:9" s="7" customFormat="1" ht="42.75" customHeight="1" thickTop="1" thickBot="1" x14ac:dyDescent="0.3">
      <c r="A11" s="88"/>
      <c r="B11" s="89" t="s">
        <v>70</v>
      </c>
      <c r="C11" s="90"/>
      <c r="D11" s="90"/>
      <c r="E11" s="94" t="s">
        <v>71</v>
      </c>
      <c r="F11" s="6"/>
      <c r="G11" s="15"/>
      <c r="H11" s="16"/>
      <c r="I11" s="16"/>
    </row>
    <row r="12" spans="1:9" s="7" customFormat="1" ht="33" thickTop="1" thickBot="1" x14ac:dyDescent="0.3">
      <c r="A12" s="88">
        <v>2.2000000000000002</v>
      </c>
      <c r="B12" s="89" t="s">
        <v>27</v>
      </c>
      <c r="C12" s="95"/>
      <c r="D12" s="96"/>
      <c r="E12" s="97"/>
      <c r="F12" s="6"/>
      <c r="G12" s="11"/>
      <c r="H12" s="11"/>
      <c r="I12" s="11"/>
    </row>
    <row r="13" spans="1:9" s="7" customFormat="1" ht="27" thickTop="1" thickBot="1" x14ac:dyDescent="0.3">
      <c r="A13" s="88"/>
      <c r="B13" s="92" t="s">
        <v>72</v>
      </c>
      <c r="C13" s="93"/>
      <c r="D13" s="90"/>
      <c r="E13" s="98" t="s">
        <v>49</v>
      </c>
      <c r="F13" s="6"/>
      <c r="G13" s="11"/>
      <c r="H13" s="11"/>
      <c r="I13" s="12"/>
    </row>
    <row r="14" spans="1:9" s="7" customFormat="1" ht="60" customHeight="1" thickTop="1" thickBot="1" x14ac:dyDescent="0.3">
      <c r="A14" s="88"/>
      <c r="B14" s="89" t="s">
        <v>73</v>
      </c>
      <c r="C14" s="90"/>
      <c r="D14" s="90"/>
      <c r="E14" s="94" t="s">
        <v>77</v>
      </c>
      <c r="F14" s="6"/>
      <c r="G14" s="15"/>
      <c r="H14" s="16"/>
      <c r="I14" s="16"/>
    </row>
    <row r="15" spans="1:9" s="7" customFormat="1" ht="17.25" thickTop="1" thickBot="1" x14ac:dyDescent="0.3">
      <c r="A15" s="88">
        <v>2.2999999999999998</v>
      </c>
      <c r="B15" s="89" t="s">
        <v>28</v>
      </c>
      <c r="C15" s="93"/>
      <c r="D15" s="90"/>
      <c r="E15" s="94"/>
      <c r="F15" s="6"/>
      <c r="G15" s="11"/>
      <c r="H15" s="11"/>
      <c r="I15" s="11"/>
    </row>
    <row r="16" spans="1:9" s="7" customFormat="1" ht="17.25" thickTop="1" thickBot="1" x14ac:dyDescent="0.3">
      <c r="A16" s="88"/>
      <c r="B16" s="92" t="s">
        <v>74</v>
      </c>
      <c r="C16" s="93"/>
      <c r="D16" s="90"/>
      <c r="E16" s="94" t="s">
        <v>46</v>
      </c>
      <c r="F16" s="6"/>
      <c r="G16" s="11"/>
      <c r="H16" s="11"/>
      <c r="I16" s="11"/>
    </row>
    <row r="17" spans="1:9" s="7" customFormat="1" ht="49.5" customHeight="1" thickTop="1" thickBot="1" x14ac:dyDescent="0.3">
      <c r="A17" s="88"/>
      <c r="B17" s="89" t="s">
        <v>29</v>
      </c>
      <c r="C17" s="90"/>
      <c r="D17" s="90"/>
      <c r="E17" s="94" t="s">
        <v>78</v>
      </c>
      <c r="F17" s="6"/>
      <c r="G17" s="15"/>
      <c r="H17" s="16"/>
      <c r="I17" s="16"/>
    </row>
    <row r="18" spans="1:9" s="7" customFormat="1" ht="15.75" thickTop="1" x14ac:dyDescent="0.25">
      <c r="A18" s="83"/>
      <c r="B18" s="41"/>
      <c r="C18" s="41"/>
      <c r="D18" s="41"/>
      <c r="E18" s="41"/>
      <c r="G18" s="11"/>
      <c r="H18" s="11"/>
      <c r="I18" s="11"/>
    </row>
    <row r="19" spans="1:9" s="7" customFormat="1" x14ac:dyDescent="0.25">
      <c r="A19" s="83"/>
      <c r="B19" s="41"/>
      <c r="C19" s="41"/>
      <c r="D19" s="41"/>
      <c r="E19" s="41"/>
      <c r="G19" s="11"/>
      <c r="H19" s="11"/>
      <c r="I19" s="11"/>
    </row>
    <row r="20" spans="1:9" s="7" customFormat="1" ht="44.25" customHeight="1" thickBot="1" x14ac:dyDescent="0.3">
      <c r="A20" s="99">
        <v>3</v>
      </c>
      <c r="B20" s="99" t="s">
        <v>41</v>
      </c>
      <c r="C20" s="100">
        <v>2016</v>
      </c>
      <c r="D20" s="100">
        <v>2015</v>
      </c>
      <c r="E20" s="100"/>
      <c r="G20" s="11"/>
      <c r="H20" s="11"/>
      <c r="I20" s="11"/>
    </row>
    <row r="21" spans="1:9" s="7" customFormat="1" ht="33" thickTop="1" thickBot="1" x14ac:dyDescent="0.3">
      <c r="A21" s="101">
        <v>3.1</v>
      </c>
      <c r="B21" s="101" t="s">
        <v>30</v>
      </c>
      <c r="C21" s="102"/>
      <c r="D21" s="102"/>
      <c r="E21" s="103" t="s">
        <v>47</v>
      </c>
      <c r="F21" s="6"/>
      <c r="G21" s="15"/>
      <c r="H21" s="16"/>
      <c r="I21" s="16"/>
    </row>
    <row r="22" spans="1:9" s="7" customFormat="1" ht="63.75" customHeight="1" thickTop="1" thickBot="1" x14ac:dyDescent="0.3">
      <c r="A22" s="101">
        <v>3.2</v>
      </c>
      <c r="B22" s="101" t="s">
        <v>31</v>
      </c>
      <c r="C22" s="104"/>
      <c r="D22" s="104"/>
      <c r="E22" s="103" t="s">
        <v>48</v>
      </c>
      <c r="F22" s="6"/>
      <c r="G22" s="15"/>
      <c r="H22" s="16"/>
      <c r="I22" s="16"/>
    </row>
    <row r="23" spans="1:9" s="7" customFormat="1" ht="63.75" customHeight="1" thickTop="1" thickBot="1" x14ac:dyDescent="0.3">
      <c r="A23" s="101">
        <v>3.3</v>
      </c>
      <c r="B23" s="101" t="s">
        <v>32</v>
      </c>
      <c r="C23" s="105"/>
      <c r="D23" s="105"/>
      <c r="E23" s="106" t="s">
        <v>53</v>
      </c>
      <c r="F23" s="6"/>
      <c r="G23" s="15"/>
      <c r="H23" s="16"/>
      <c r="I23" s="16"/>
    </row>
    <row r="24" spans="1:9" s="7" customFormat="1" ht="15.75" thickTop="1" x14ac:dyDescent="0.25">
      <c r="A24" s="107"/>
      <c r="B24" s="107"/>
      <c r="C24" s="32"/>
      <c r="D24" s="32"/>
      <c r="E24" s="32"/>
      <c r="G24" s="11"/>
      <c r="H24" s="11"/>
      <c r="I24" s="11"/>
    </row>
    <row r="25" spans="1:9" s="7" customFormat="1" ht="38.25" customHeight="1" thickBot="1" x14ac:dyDescent="0.3">
      <c r="A25" s="108">
        <v>4</v>
      </c>
      <c r="B25" s="108" t="s">
        <v>42</v>
      </c>
      <c r="C25" s="109">
        <v>2016</v>
      </c>
      <c r="D25" s="109">
        <v>2015</v>
      </c>
      <c r="E25" s="109"/>
      <c r="G25" s="11"/>
      <c r="H25" s="11"/>
      <c r="I25" s="11"/>
    </row>
    <row r="26" spans="1:9" s="7" customFormat="1" ht="43.5" customHeight="1" thickTop="1" thickBot="1" x14ac:dyDescent="0.3">
      <c r="A26" s="101">
        <v>4.0999999999999996</v>
      </c>
      <c r="B26" s="101" t="s">
        <v>37</v>
      </c>
      <c r="C26" s="110"/>
      <c r="D26" s="111"/>
      <c r="E26" s="112" t="s">
        <v>80</v>
      </c>
      <c r="F26" s="6"/>
      <c r="G26" s="15"/>
      <c r="H26" s="16"/>
      <c r="I26" s="16"/>
    </row>
    <row r="27" spans="1:9" s="7" customFormat="1" ht="31.5" customHeight="1" thickTop="1" thickBot="1" x14ac:dyDescent="0.3">
      <c r="A27" s="101"/>
      <c r="B27" s="101" t="s">
        <v>79</v>
      </c>
      <c r="C27" s="113"/>
      <c r="D27" s="114"/>
      <c r="E27" s="115" t="s">
        <v>51</v>
      </c>
      <c r="F27" s="6"/>
      <c r="G27" s="11"/>
      <c r="H27" s="11"/>
      <c r="I27" s="11"/>
    </row>
    <row r="28" spans="1:9" s="7" customFormat="1" ht="57" customHeight="1" thickTop="1" thickBot="1" x14ac:dyDescent="0.3">
      <c r="A28" s="116">
        <v>4.2</v>
      </c>
      <c r="B28" s="116" t="s">
        <v>38</v>
      </c>
      <c r="C28" s="117"/>
      <c r="D28" s="118"/>
      <c r="E28" s="112" t="s">
        <v>75</v>
      </c>
      <c r="F28" s="6"/>
      <c r="G28" s="15"/>
      <c r="H28" s="16"/>
      <c r="I28" s="16"/>
    </row>
    <row r="29" spans="1:9" s="7" customFormat="1" ht="17.25" thickTop="1" thickBot="1" x14ac:dyDescent="0.3">
      <c r="A29" s="119"/>
      <c r="B29" s="119" t="s">
        <v>76</v>
      </c>
      <c r="C29" s="113"/>
      <c r="D29" s="114"/>
      <c r="E29" s="115" t="s">
        <v>52</v>
      </c>
      <c r="F29" s="6"/>
      <c r="G29" s="11"/>
      <c r="H29" s="11"/>
      <c r="I29" s="11"/>
    </row>
    <row r="30" spans="1:9" s="7" customFormat="1" ht="46.5" customHeight="1" thickTop="1" thickBot="1" x14ac:dyDescent="0.3">
      <c r="A30" s="120">
        <v>4.3</v>
      </c>
      <c r="B30" s="120" t="s">
        <v>54</v>
      </c>
      <c r="C30" s="121"/>
      <c r="D30" s="122"/>
      <c r="E30" s="123" t="s">
        <v>55</v>
      </c>
      <c r="F30" s="6"/>
      <c r="G30" s="15"/>
      <c r="H30" s="16"/>
      <c r="I30" s="16"/>
    </row>
    <row r="31" spans="1:9" s="7" customFormat="1" ht="15.75" thickTop="1" x14ac:dyDescent="0.25">
      <c r="A31" s="107"/>
      <c r="B31" s="107"/>
      <c r="C31" s="32"/>
      <c r="D31" s="32"/>
      <c r="E31" s="32"/>
      <c r="G31" s="11"/>
      <c r="H31" s="11"/>
      <c r="I31" s="11"/>
    </row>
    <row r="32" spans="1:9" s="7" customFormat="1" x14ac:dyDescent="0.25">
      <c r="A32" s="107"/>
      <c r="B32" s="107"/>
      <c r="C32" s="32"/>
      <c r="D32" s="32"/>
      <c r="E32" s="32"/>
      <c r="G32" s="11"/>
      <c r="H32" s="11"/>
      <c r="I32" s="11"/>
    </row>
    <row r="33" spans="1:9" s="7" customFormat="1" ht="36.75" thickBot="1" x14ac:dyDescent="0.3">
      <c r="A33" s="124">
        <v>5</v>
      </c>
      <c r="B33" s="125" t="s">
        <v>81</v>
      </c>
      <c r="C33" s="126">
        <v>2016</v>
      </c>
      <c r="D33" s="126">
        <v>2015</v>
      </c>
      <c r="E33" s="127"/>
      <c r="G33" s="11"/>
      <c r="H33" s="11"/>
      <c r="I33" s="11"/>
    </row>
    <row r="34" spans="1:9" s="7" customFormat="1" ht="45.75" customHeight="1" thickTop="1" thickBot="1" x14ac:dyDescent="0.3">
      <c r="A34" s="128">
        <v>5.0999999999999996</v>
      </c>
      <c r="B34" s="129" t="s">
        <v>82</v>
      </c>
      <c r="C34" s="130"/>
      <c r="D34" s="130"/>
      <c r="E34" s="131" t="s">
        <v>58</v>
      </c>
      <c r="F34" s="6"/>
      <c r="G34" s="15"/>
      <c r="H34" s="16"/>
      <c r="I34" s="16"/>
    </row>
    <row r="35" spans="1:9" s="7" customFormat="1" ht="17.25" thickTop="1" thickBot="1" x14ac:dyDescent="0.3">
      <c r="A35" s="128">
        <v>5.2</v>
      </c>
      <c r="B35" s="129" t="s">
        <v>33</v>
      </c>
      <c r="C35" s="132">
        <v>67335</v>
      </c>
      <c r="D35" s="132">
        <v>67335</v>
      </c>
      <c r="E35" s="133"/>
      <c r="F35" s="6"/>
      <c r="G35" s="13"/>
      <c r="H35" s="13"/>
      <c r="I35" s="13"/>
    </row>
    <row r="36" spans="1:9" s="7" customFormat="1" ht="33" thickTop="1" thickBot="1" x14ac:dyDescent="0.3">
      <c r="A36" s="128">
        <v>5.3</v>
      </c>
      <c r="B36" s="129" t="s">
        <v>86</v>
      </c>
      <c r="C36" s="132">
        <v>9999</v>
      </c>
      <c r="D36" s="132">
        <v>12000</v>
      </c>
      <c r="E36" s="133"/>
      <c r="F36" s="6"/>
      <c r="G36" s="11"/>
      <c r="H36" s="11"/>
      <c r="I36" s="11"/>
    </row>
    <row r="37" spans="1:9" s="7" customFormat="1" ht="33" thickTop="1" thickBot="1" x14ac:dyDescent="0.3">
      <c r="A37" s="128">
        <v>5.4</v>
      </c>
      <c r="B37" s="129" t="s">
        <v>34</v>
      </c>
      <c r="C37" s="130"/>
      <c r="D37" s="130"/>
      <c r="E37" s="131" t="s">
        <v>83</v>
      </c>
      <c r="F37" s="6"/>
      <c r="G37" s="14"/>
      <c r="H37" s="13"/>
      <c r="I37" s="13"/>
    </row>
    <row r="38" spans="1:9" s="7" customFormat="1" ht="22.5" customHeight="1" thickTop="1" thickBot="1" x14ac:dyDescent="0.3">
      <c r="A38" s="128">
        <v>5.5</v>
      </c>
      <c r="B38" s="129" t="s">
        <v>35</v>
      </c>
      <c r="C38" s="134"/>
      <c r="D38" s="134"/>
      <c r="E38" s="135" t="s">
        <v>84</v>
      </c>
      <c r="F38" s="6"/>
      <c r="G38"/>
      <c r="H38" s="11"/>
      <c r="I38" s="11"/>
    </row>
    <row r="39" spans="1:9" s="7" customFormat="1" ht="33.75" customHeight="1" thickTop="1" thickBot="1" x14ac:dyDescent="0.3">
      <c r="A39" s="128">
        <v>5.6</v>
      </c>
      <c r="B39" s="129" t="s">
        <v>36</v>
      </c>
      <c r="C39" s="130"/>
      <c r="D39" s="130"/>
      <c r="E39" s="131" t="s">
        <v>59</v>
      </c>
      <c r="F39" s="6"/>
      <c r="G39" s="15"/>
      <c r="H39" s="16"/>
      <c r="I39" s="16"/>
    </row>
    <row r="40" spans="1:9" s="8" customFormat="1" ht="57" customHeight="1" thickTop="1" thickBot="1" x14ac:dyDescent="0.3">
      <c r="A40" s="128">
        <v>5.7</v>
      </c>
      <c r="B40" s="129" t="s">
        <v>87</v>
      </c>
      <c r="C40" s="136"/>
      <c r="D40" s="136"/>
      <c r="E40" s="137" t="s">
        <v>85</v>
      </c>
      <c r="F40" s="9"/>
      <c r="G40" s="15"/>
      <c r="H40" s="16"/>
      <c r="I40" s="16"/>
    </row>
    <row r="41" spans="1:9" s="7" customFormat="1" ht="15.75" thickTop="1" x14ac:dyDescent="0.25">
      <c r="A41" s="41"/>
      <c r="B41" s="41"/>
      <c r="C41" s="138"/>
      <c r="D41" s="138"/>
      <c r="E41" s="139"/>
      <c r="F41" s="6"/>
      <c r="G41" s="10"/>
      <c r="H41" s="10"/>
      <c r="I41" s="10"/>
    </row>
    <row r="42" spans="1:9" x14ac:dyDescent="0.25">
      <c r="G42" s="5"/>
      <c r="H42" s="5"/>
      <c r="I42" s="5"/>
    </row>
    <row r="43" spans="1:9" x14ac:dyDescent="0.25">
      <c r="G43" s="5"/>
      <c r="H43" s="5"/>
      <c r="I43" s="5"/>
    </row>
  </sheetData>
  <mergeCells count="16">
    <mergeCell ref="G40:I40"/>
    <mergeCell ref="G23:I23"/>
    <mergeCell ref="G21:I21"/>
    <mergeCell ref="G22:I22"/>
    <mergeCell ref="A1:B1"/>
    <mergeCell ref="G4:I4"/>
    <mergeCell ref="G6:I6"/>
    <mergeCell ref="G11:I11"/>
    <mergeCell ref="G39:I39"/>
    <mergeCell ref="G26:I26"/>
    <mergeCell ref="G28:I28"/>
    <mergeCell ref="G14:I14"/>
    <mergeCell ref="G17:I17"/>
    <mergeCell ref="G34:I34"/>
    <mergeCell ref="G30:I30"/>
    <mergeCell ref="G5:I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Bilans stanja </vt:lpstr>
      <vt:lpstr>Bilans Uspjeha</vt:lpstr>
      <vt:lpstr>Fin. pokazatelji</vt:lpstr>
    </vt:vector>
  </TitlesOfParts>
  <Company>Kosmaj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Natasa Simeunovic</cp:lastModifiedBy>
  <dcterms:created xsi:type="dcterms:W3CDTF">2010-06-29T07:35:57Z</dcterms:created>
  <dcterms:modified xsi:type="dcterms:W3CDTF">2017-12-07T11:23:33Z</dcterms:modified>
</cp:coreProperties>
</file>